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о порубочним решткам\"/>
    </mc:Choice>
  </mc:AlternateContent>
  <bookViews>
    <workbookView xWindow="0" yWindow="0" windowWidth="20490" windowHeight="7335"/>
  </bookViews>
  <sheets>
    <sheet name="Загальна" sheetId="10" r:id="rId1"/>
  </sheets>
  <calcPr calcId="152511"/>
</workbook>
</file>

<file path=xl/calcChain.xml><?xml version="1.0" encoding="utf-8"?>
<calcChain xmlns="http://schemas.openxmlformats.org/spreadsheetml/2006/main">
  <c r="M27" i="10" l="1"/>
  <c r="L27" i="10"/>
  <c r="K27" i="10"/>
  <c r="M21" i="10" l="1"/>
  <c r="M20" i="10"/>
  <c r="M19" i="10"/>
  <c r="M24" i="10" l="1"/>
  <c r="M23" i="10"/>
  <c r="M22" i="10"/>
  <c r="M14" i="10" l="1"/>
  <c r="M13" i="10"/>
  <c r="M18" i="10" l="1"/>
  <c r="M17" i="10"/>
  <c r="M16" i="10"/>
  <c r="M15" i="10"/>
  <c r="M5" i="10" l="1"/>
  <c r="M4" i="10"/>
  <c r="M6" i="10" l="1"/>
  <c r="M9" i="10" l="1"/>
  <c r="M8" i="10"/>
  <c r="M7" i="10"/>
</calcChain>
</file>

<file path=xl/sharedStrings.xml><?xml version="1.0" encoding="utf-8"?>
<sst xmlns="http://schemas.openxmlformats.org/spreadsheetml/2006/main" count="131" uniqueCount="68">
  <si>
    <t>Область</t>
  </si>
  <si>
    <t>Назва населеного пункту</t>
  </si>
  <si>
    <t>Лісництво</t>
  </si>
  <si>
    <t>Вид запланованованого лісогосподарського заходу</t>
  </si>
  <si>
    <t>Квартал</t>
  </si>
  <si>
    <t>Виділ</t>
  </si>
  <si>
    <t>Площа</t>
  </si>
  <si>
    <t>Господарство/господарська секція</t>
  </si>
  <si>
    <t>Запас деревини, що підлягає вирубуванню, куб. метрів</t>
  </si>
  <si>
    <t>Загальний ліквідний запас</t>
  </si>
  <si>
    <t>У тому числі, запас дров'яної деревини непромислового використання</t>
  </si>
  <si>
    <t>Чернігівська</t>
  </si>
  <si>
    <t>СРВ</t>
  </si>
  <si>
    <t>РАЗОМ</t>
  </si>
  <si>
    <t>хв/соснова</t>
  </si>
  <si>
    <t>РГК</t>
  </si>
  <si>
    <t>майстерська дільниця № 7</t>
  </si>
  <si>
    <t>КП "Чернігівоблагроліс"</t>
  </si>
  <si>
    <t>Дочірні лісогосподарські підприємства</t>
  </si>
  <si>
    <t xml:space="preserve">Орієнтовний обсяг безоплатних порубкових решток для потреб населення </t>
  </si>
  <si>
    <t>Підприємства</t>
  </si>
  <si>
    <t>ДП "Чернігіврайагролісгосп" контактний номер тел. 0674604348</t>
  </si>
  <si>
    <t>ДП "Новгород-Сіверськрайагролісгосп" контактний номер тел. 0994923918</t>
  </si>
  <si>
    <t>с. Автунічі</t>
  </si>
  <si>
    <t>Городнянське</t>
  </si>
  <si>
    <t>ВСР</t>
  </si>
  <si>
    <t>ДП"Городнярайагролісгосп" контактний номер тел. 0674594799</t>
  </si>
  <si>
    <t>Станом на</t>
  </si>
  <si>
    <t>ДП "Варварайагролісництво" контактний номер тел. 0937680281</t>
  </si>
  <si>
    <t>"Менарайагролісництво"</t>
  </si>
  <si>
    <t>с. Подин</t>
  </si>
  <si>
    <t>ДП"Менарайагролісництво"  контактний номер тел. 0730688156</t>
  </si>
  <si>
    <t>с. Іванівка</t>
  </si>
  <si>
    <t>ДП "Сновськрайагролісгосп" контактний номер тел. 0688067991</t>
  </si>
  <si>
    <t>с. Стахорщина</t>
  </si>
  <si>
    <t>с. Печенюги</t>
  </si>
  <si>
    <t>с. Попівка</t>
  </si>
  <si>
    <t>майстерська дільниця № 2</t>
  </si>
  <si>
    <t>Перелік ділянок, на яких можливий самостійний збір деревини паливної для побутових потреб домогосподарств, у відповідності до розпорядження Ради оборони Чернігівської області  №16 від 22 травня 2025 року</t>
  </si>
  <si>
    <t>хв / соснова</t>
  </si>
  <si>
    <t>мл/вільхова</t>
  </si>
  <si>
    <t>28</t>
  </si>
  <si>
    <t>с. Городище</t>
  </si>
  <si>
    <t>10.2</t>
  </si>
  <si>
    <t>мл/березова</t>
  </si>
  <si>
    <t>с. Дніпровське</t>
  </si>
  <si>
    <t>ДП "Семенівкарайагролісгосп" контактний номер тел. 0988732413</t>
  </si>
  <si>
    <t>с. Іваніне</t>
  </si>
  <si>
    <t>м/д № 3</t>
  </si>
  <si>
    <t>с. Машево</t>
  </si>
  <si>
    <t>ДП "Варварайагролісництво"</t>
  </si>
  <si>
    <t>тл./акацієва</t>
  </si>
  <si>
    <t>смт. Варва</t>
  </si>
  <si>
    <t>дільниця №1</t>
  </si>
  <si>
    <t>дільниця №2</t>
  </si>
  <si>
    <t>дільниця №3</t>
  </si>
  <si>
    <t>с.Дуболугівка</t>
  </si>
  <si>
    <t>20</t>
  </si>
  <si>
    <t>с.Велика кошелівка</t>
  </si>
  <si>
    <t>51</t>
  </si>
  <si>
    <t>мл/влч</t>
  </si>
  <si>
    <t>с.Бобрик</t>
  </si>
  <si>
    <t xml:space="preserve">ДП "Ніжинрайагролісгосп" </t>
  </si>
  <si>
    <t>с. З. Слобода</t>
  </si>
  <si>
    <t>с. Кучинівка</t>
  </si>
  <si>
    <t>5.1</t>
  </si>
  <si>
    <t>03.06.2026р.</t>
  </si>
  <si>
    <t>ДП "Ніжинрайагролісгосп" контактний номер тел. 0987275067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</si>
</sst>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2" xfId="0" applyFont="1" applyBorder="1"/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5" fillId="0" borderId="6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vertical="center"/>
    </xf>
    <xf numFmtId="0" fontId="0" fillId="0" borderId="0" xfId="0"/>
    <xf numFmtId="0" fontId="7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A18" zoomScaleNormal="100" workbookViewId="0">
      <selection activeCell="F33" sqref="F33"/>
    </sheetView>
  </sheetViews>
  <sheetFormatPr defaultRowHeight="15" x14ac:dyDescent="0.25"/>
  <cols>
    <col min="1" max="1" width="20.42578125" customWidth="1"/>
    <col min="2" max="2" width="15.28515625" customWidth="1"/>
    <col min="3" max="3" width="28.28515625" customWidth="1"/>
    <col min="4" max="4" width="19.140625" customWidth="1"/>
    <col min="5" max="5" width="27.28515625" customWidth="1"/>
    <col min="8" max="8" width="8.28515625" customWidth="1"/>
    <col min="10" max="10" width="13" customWidth="1"/>
    <col min="12" max="12" width="12.7109375" customWidth="1"/>
    <col min="13" max="13" width="9.42578125" customWidth="1"/>
  </cols>
  <sheetData>
    <row r="1" spans="1:14" ht="45" customHeight="1" x14ac:dyDescent="0.25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58.5" customHeight="1" x14ac:dyDescent="0.25">
      <c r="A2" s="48" t="s">
        <v>20</v>
      </c>
      <c r="B2" s="48" t="s">
        <v>0</v>
      </c>
      <c r="C2" s="48" t="s">
        <v>18</v>
      </c>
      <c r="D2" s="48" t="s">
        <v>1</v>
      </c>
      <c r="E2" s="48" t="s">
        <v>2</v>
      </c>
      <c r="F2" s="48" t="s">
        <v>3</v>
      </c>
      <c r="G2" s="48" t="s">
        <v>4</v>
      </c>
      <c r="H2" s="48" t="s">
        <v>5</v>
      </c>
      <c r="I2" s="48" t="s">
        <v>6</v>
      </c>
      <c r="J2" s="48" t="s">
        <v>7</v>
      </c>
      <c r="K2" s="48" t="s">
        <v>8</v>
      </c>
      <c r="L2" s="48"/>
      <c r="M2" s="49" t="s">
        <v>19</v>
      </c>
    </row>
    <row r="3" spans="1:14" ht="138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" t="s">
        <v>9</v>
      </c>
      <c r="L3" s="4" t="s">
        <v>10</v>
      </c>
      <c r="M3" s="50"/>
    </row>
    <row r="4" spans="1:14" ht="25.5" customHeight="1" x14ac:dyDescent="0.25">
      <c r="A4" s="38" t="s">
        <v>17</v>
      </c>
      <c r="B4" s="42" t="s">
        <v>11</v>
      </c>
      <c r="C4" s="35" t="s">
        <v>31</v>
      </c>
      <c r="D4" s="5" t="s">
        <v>30</v>
      </c>
      <c r="E4" s="5" t="s">
        <v>29</v>
      </c>
      <c r="F4" s="5" t="s">
        <v>15</v>
      </c>
      <c r="G4" s="17">
        <v>37</v>
      </c>
      <c r="H4" s="8" t="s">
        <v>41</v>
      </c>
      <c r="I4" s="5">
        <v>4.7</v>
      </c>
      <c r="J4" s="5" t="s">
        <v>40</v>
      </c>
      <c r="K4" s="5">
        <v>1096</v>
      </c>
      <c r="L4" s="5">
        <v>521</v>
      </c>
      <c r="M4" s="7">
        <f>SUM(K4*0.08)</f>
        <v>87.68</v>
      </c>
    </row>
    <row r="5" spans="1:14" ht="25.5" customHeight="1" x14ac:dyDescent="0.25">
      <c r="A5" s="40"/>
      <c r="B5" s="42"/>
      <c r="C5" s="37"/>
      <c r="D5" s="5" t="s">
        <v>42</v>
      </c>
      <c r="E5" s="5" t="s">
        <v>29</v>
      </c>
      <c r="F5" s="5" t="s">
        <v>15</v>
      </c>
      <c r="G5" s="17">
        <v>14</v>
      </c>
      <c r="H5" s="8" t="s">
        <v>43</v>
      </c>
      <c r="I5" s="5">
        <v>1.2</v>
      </c>
      <c r="J5" s="5" t="s">
        <v>44</v>
      </c>
      <c r="K5" s="5">
        <v>217</v>
      </c>
      <c r="L5" s="5">
        <v>96</v>
      </c>
      <c r="M5" s="7">
        <f t="shared" ref="M5" si="0">SUM(K5*0.08)</f>
        <v>17.36</v>
      </c>
    </row>
    <row r="6" spans="1:14" ht="61.5" customHeight="1" x14ac:dyDescent="0.25">
      <c r="A6" s="9" t="s">
        <v>17</v>
      </c>
      <c r="B6" s="10" t="s">
        <v>11</v>
      </c>
      <c r="C6" s="29" t="s">
        <v>21</v>
      </c>
      <c r="D6" s="18" t="s">
        <v>45</v>
      </c>
      <c r="E6" s="9" t="s">
        <v>16</v>
      </c>
      <c r="F6" s="10" t="s">
        <v>15</v>
      </c>
      <c r="G6" s="10">
        <v>202</v>
      </c>
      <c r="H6" s="10">
        <v>11.1</v>
      </c>
      <c r="I6" s="20">
        <v>3</v>
      </c>
      <c r="J6" s="10" t="s">
        <v>14</v>
      </c>
      <c r="K6" s="10">
        <v>485</v>
      </c>
      <c r="L6" s="10">
        <v>113</v>
      </c>
      <c r="M6" s="19">
        <f>SUM(K6*0.08)</f>
        <v>38.800000000000004</v>
      </c>
    </row>
    <row r="7" spans="1:14" ht="25.5" customHeight="1" x14ac:dyDescent="0.25">
      <c r="A7" s="38" t="s">
        <v>17</v>
      </c>
      <c r="B7" s="41" t="s">
        <v>11</v>
      </c>
      <c r="C7" s="35" t="s">
        <v>22</v>
      </c>
      <c r="D7" s="5" t="s">
        <v>34</v>
      </c>
      <c r="E7" s="11" t="s">
        <v>37</v>
      </c>
      <c r="F7" s="5" t="s">
        <v>25</v>
      </c>
      <c r="G7" s="5">
        <v>345</v>
      </c>
      <c r="H7" s="5">
        <v>12</v>
      </c>
      <c r="I7" s="5">
        <v>6.4</v>
      </c>
      <c r="J7" s="5" t="s">
        <v>14</v>
      </c>
      <c r="K7" s="5">
        <v>364</v>
      </c>
      <c r="L7" s="5">
        <v>281</v>
      </c>
      <c r="M7" s="12">
        <f t="shared" ref="M7:M9" si="1">SUM(K7*0.08)</f>
        <v>29.12</v>
      </c>
    </row>
    <row r="8" spans="1:14" ht="25.5" customHeight="1" x14ac:dyDescent="0.25">
      <c r="A8" s="39"/>
      <c r="B8" s="42"/>
      <c r="C8" s="36"/>
      <c r="D8" s="5" t="s">
        <v>35</v>
      </c>
      <c r="E8" s="11" t="s">
        <v>37</v>
      </c>
      <c r="F8" s="5" t="s">
        <v>25</v>
      </c>
      <c r="G8" s="5">
        <v>205</v>
      </c>
      <c r="H8" s="5">
        <v>2</v>
      </c>
      <c r="I8" s="5">
        <v>9.1999999999999993</v>
      </c>
      <c r="J8" s="5" t="s">
        <v>14</v>
      </c>
      <c r="K8" s="5">
        <v>572</v>
      </c>
      <c r="L8" s="5">
        <v>281</v>
      </c>
      <c r="M8" s="12">
        <f t="shared" si="1"/>
        <v>45.76</v>
      </c>
      <c r="N8" s="1"/>
    </row>
    <row r="9" spans="1:14" ht="25.5" customHeight="1" x14ac:dyDescent="0.25">
      <c r="A9" s="40"/>
      <c r="B9" s="43"/>
      <c r="C9" s="36"/>
      <c r="D9" s="5" t="s">
        <v>36</v>
      </c>
      <c r="E9" s="11" t="s">
        <v>37</v>
      </c>
      <c r="F9" s="5" t="s">
        <v>25</v>
      </c>
      <c r="G9" s="5">
        <v>187</v>
      </c>
      <c r="H9" s="5">
        <v>3</v>
      </c>
      <c r="I9" s="5">
        <v>5.6</v>
      </c>
      <c r="J9" s="5" t="s">
        <v>14</v>
      </c>
      <c r="K9" s="5">
        <v>347</v>
      </c>
      <c r="L9" s="5">
        <v>65</v>
      </c>
      <c r="M9" s="12">
        <f t="shared" si="1"/>
        <v>27.76</v>
      </c>
    </row>
    <row r="10" spans="1:14" ht="25.5" customHeight="1" x14ac:dyDescent="0.25">
      <c r="A10" s="38" t="s">
        <v>17</v>
      </c>
      <c r="B10" s="41" t="s">
        <v>11</v>
      </c>
      <c r="C10" s="35" t="s">
        <v>26</v>
      </c>
      <c r="D10" s="5" t="s">
        <v>23</v>
      </c>
      <c r="E10" s="5" t="s">
        <v>24</v>
      </c>
      <c r="F10" s="5" t="s">
        <v>25</v>
      </c>
      <c r="G10" s="5">
        <v>64</v>
      </c>
      <c r="H10" s="5">
        <v>11</v>
      </c>
      <c r="I10" s="5">
        <v>8.3000000000000007</v>
      </c>
      <c r="J10" s="5" t="s">
        <v>14</v>
      </c>
      <c r="K10" s="51">
        <v>277</v>
      </c>
      <c r="L10" s="5">
        <v>174</v>
      </c>
      <c r="M10" s="7">
        <v>14</v>
      </c>
    </row>
    <row r="11" spans="1:14" ht="25.5" customHeight="1" x14ac:dyDescent="0.25">
      <c r="A11" s="39"/>
      <c r="B11" s="42"/>
      <c r="C11" s="36"/>
      <c r="D11" s="5" t="s">
        <v>23</v>
      </c>
      <c r="E11" s="5" t="s">
        <v>24</v>
      </c>
      <c r="F11" s="5" t="s">
        <v>25</v>
      </c>
      <c r="G11" s="5">
        <v>64</v>
      </c>
      <c r="H11" s="5">
        <v>12</v>
      </c>
      <c r="I11" s="5">
        <v>9.6999999999999993</v>
      </c>
      <c r="J11" s="5" t="s">
        <v>14</v>
      </c>
      <c r="K11" s="51">
        <v>353</v>
      </c>
      <c r="L11" s="5">
        <v>190</v>
      </c>
      <c r="M11" s="7">
        <v>15</v>
      </c>
    </row>
    <row r="12" spans="1:14" ht="24.75" customHeight="1" x14ac:dyDescent="0.25">
      <c r="A12" s="40"/>
      <c r="B12" s="43"/>
      <c r="C12" s="37"/>
      <c r="D12" s="5" t="s">
        <v>23</v>
      </c>
      <c r="E12" s="5" t="s">
        <v>24</v>
      </c>
      <c r="F12" s="5" t="s">
        <v>25</v>
      </c>
      <c r="G12" s="5">
        <v>64</v>
      </c>
      <c r="H12" s="5">
        <v>13</v>
      </c>
      <c r="I12" s="5">
        <v>12.5</v>
      </c>
      <c r="J12" s="5" t="s">
        <v>14</v>
      </c>
      <c r="K12" s="51">
        <v>367</v>
      </c>
      <c r="L12" s="5">
        <v>240</v>
      </c>
      <c r="M12" s="7">
        <v>19</v>
      </c>
    </row>
    <row r="13" spans="1:14" s="16" customFormat="1" ht="30.75" customHeight="1" x14ac:dyDescent="0.25">
      <c r="A13" s="38" t="s">
        <v>17</v>
      </c>
      <c r="B13" s="41" t="s">
        <v>11</v>
      </c>
      <c r="C13" s="35" t="s">
        <v>28</v>
      </c>
      <c r="D13" s="5" t="s">
        <v>52</v>
      </c>
      <c r="E13" s="9" t="s">
        <v>50</v>
      </c>
      <c r="F13" s="5" t="s">
        <v>25</v>
      </c>
      <c r="G13" s="5">
        <v>9</v>
      </c>
      <c r="H13" s="14">
        <v>10</v>
      </c>
      <c r="I13" s="6">
        <v>7.9</v>
      </c>
      <c r="J13" s="5" t="s">
        <v>51</v>
      </c>
      <c r="K13" s="5">
        <v>135</v>
      </c>
      <c r="L13" s="5">
        <v>18</v>
      </c>
      <c r="M13" s="7">
        <f>SUM(K13*0.08)</f>
        <v>10.8</v>
      </c>
    </row>
    <row r="14" spans="1:14" ht="29.25" customHeight="1" x14ac:dyDescent="0.25">
      <c r="A14" s="40"/>
      <c r="B14" s="43"/>
      <c r="C14" s="37"/>
      <c r="D14" s="5" t="s">
        <v>52</v>
      </c>
      <c r="E14" s="9" t="s">
        <v>50</v>
      </c>
      <c r="F14" s="5" t="s">
        <v>25</v>
      </c>
      <c r="G14" s="5">
        <v>6</v>
      </c>
      <c r="H14" s="5">
        <v>30</v>
      </c>
      <c r="I14" s="5">
        <v>5.5</v>
      </c>
      <c r="J14" s="5" t="s">
        <v>51</v>
      </c>
      <c r="K14" s="5">
        <v>82</v>
      </c>
      <c r="L14" s="5">
        <v>10</v>
      </c>
      <c r="M14" s="7">
        <f t="shared" ref="M14" si="2">SUM(K14*0.08)</f>
        <v>6.5600000000000005</v>
      </c>
    </row>
    <row r="15" spans="1:14" ht="25.5" customHeight="1" x14ac:dyDescent="0.25">
      <c r="A15" s="35" t="s">
        <v>17</v>
      </c>
      <c r="B15" s="44" t="s">
        <v>11</v>
      </c>
      <c r="C15" s="35" t="s">
        <v>46</v>
      </c>
      <c r="D15" s="5" t="s">
        <v>47</v>
      </c>
      <c r="E15" s="5" t="s">
        <v>48</v>
      </c>
      <c r="F15" s="5" t="s">
        <v>25</v>
      </c>
      <c r="G15" s="5">
        <v>227</v>
      </c>
      <c r="H15" s="5">
        <v>7</v>
      </c>
      <c r="I15" s="5">
        <v>9.8000000000000007</v>
      </c>
      <c r="J15" s="5" t="s">
        <v>39</v>
      </c>
      <c r="K15" s="5">
        <v>314</v>
      </c>
      <c r="L15" s="5">
        <v>199</v>
      </c>
      <c r="M15" s="7">
        <f t="shared" ref="M15:M18" si="3">SUM(K15*0.08)</f>
        <v>25.12</v>
      </c>
    </row>
    <row r="16" spans="1:14" ht="25.5" customHeight="1" x14ac:dyDescent="0.25">
      <c r="A16" s="36"/>
      <c r="B16" s="45"/>
      <c r="C16" s="36"/>
      <c r="D16" s="5" t="s">
        <v>47</v>
      </c>
      <c r="E16" s="5" t="s">
        <v>48</v>
      </c>
      <c r="F16" s="5" t="s">
        <v>25</v>
      </c>
      <c r="G16" s="5">
        <v>227</v>
      </c>
      <c r="H16" s="5">
        <v>9</v>
      </c>
      <c r="I16" s="5">
        <v>9</v>
      </c>
      <c r="J16" s="5" t="s">
        <v>39</v>
      </c>
      <c r="K16" s="5">
        <v>355</v>
      </c>
      <c r="L16" s="5">
        <v>238</v>
      </c>
      <c r="M16" s="7">
        <f t="shared" si="3"/>
        <v>28.400000000000002</v>
      </c>
    </row>
    <row r="17" spans="1:13" ht="25.5" customHeight="1" x14ac:dyDescent="0.25">
      <c r="A17" s="36"/>
      <c r="B17" s="45"/>
      <c r="C17" s="36"/>
      <c r="D17" s="5" t="s">
        <v>49</v>
      </c>
      <c r="E17" s="5" t="s">
        <v>48</v>
      </c>
      <c r="F17" s="5" t="s">
        <v>25</v>
      </c>
      <c r="G17" s="5">
        <v>157</v>
      </c>
      <c r="H17" s="5">
        <v>8</v>
      </c>
      <c r="I17" s="5">
        <v>3.7</v>
      </c>
      <c r="J17" s="5" t="s">
        <v>39</v>
      </c>
      <c r="K17" s="5">
        <v>244</v>
      </c>
      <c r="L17" s="5">
        <v>129</v>
      </c>
      <c r="M17" s="7">
        <f t="shared" si="3"/>
        <v>19.52</v>
      </c>
    </row>
    <row r="18" spans="1:13" ht="25.5" customHeight="1" x14ac:dyDescent="0.25">
      <c r="A18" s="36"/>
      <c r="B18" s="45"/>
      <c r="C18" s="37"/>
      <c r="D18" s="5" t="s">
        <v>49</v>
      </c>
      <c r="E18" s="5" t="s">
        <v>48</v>
      </c>
      <c r="F18" s="5" t="s">
        <v>25</v>
      </c>
      <c r="G18" s="5">
        <v>157</v>
      </c>
      <c r="H18" s="5">
        <v>9</v>
      </c>
      <c r="I18" s="5">
        <v>7.8</v>
      </c>
      <c r="J18" s="5" t="s">
        <v>39</v>
      </c>
      <c r="K18" s="5">
        <v>394</v>
      </c>
      <c r="L18" s="5">
        <v>214</v>
      </c>
      <c r="M18" s="7">
        <f t="shared" si="3"/>
        <v>31.52</v>
      </c>
    </row>
    <row r="19" spans="1:13" s="16" customFormat="1" ht="25.5" customHeight="1" x14ac:dyDescent="0.25">
      <c r="A19" s="35" t="s">
        <v>17</v>
      </c>
      <c r="B19" s="44" t="s">
        <v>11</v>
      </c>
      <c r="C19" s="35" t="s">
        <v>33</v>
      </c>
      <c r="D19" s="5" t="s">
        <v>63</v>
      </c>
      <c r="E19" s="5" t="s">
        <v>53</v>
      </c>
      <c r="F19" s="5" t="s">
        <v>12</v>
      </c>
      <c r="G19" s="5">
        <v>50</v>
      </c>
      <c r="H19" s="5">
        <v>10</v>
      </c>
      <c r="I19" s="5">
        <v>11.4</v>
      </c>
      <c r="J19" s="5" t="s">
        <v>39</v>
      </c>
      <c r="K19" s="5">
        <v>342</v>
      </c>
      <c r="L19" s="9">
        <v>217</v>
      </c>
      <c r="M19" s="7">
        <f t="shared" ref="M19:M21" si="4">SUM(K19*0.08)</f>
        <v>27.36</v>
      </c>
    </row>
    <row r="20" spans="1:13" s="16" customFormat="1" ht="25.5" customHeight="1" x14ac:dyDescent="0.25">
      <c r="A20" s="36"/>
      <c r="B20" s="45"/>
      <c r="C20" s="36"/>
      <c r="D20" s="5" t="s">
        <v>32</v>
      </c>
      <c r="E20" s="5" t="s">
        <v>54</v>
      </c>
      <c r="F20" s="5" t="s">
        <v>12</v>
      </c>
      <c r="G20" s="5">
        <v>96</v>
      </c>
      <c r="H20" s="5">
        <v>16</v>
      </c>
      <c r="I20" s="6">
        <v>16.7</v>
      </c>
      <c r="J20" s="5" t="s">
        <v>39</v>
      </c>
      <c r="K20" s="5">
        <v>379</v>
      </c>
      <c r="L20" s="5">
        <v>218</v>
      </c>
      <c r="M20" s="7">
        <f t="shared" si="4"/>
        <v>30.32</v>
      </c>
    </row>
    <row r="21" spans="1:13" s="16" customFormat="1" ht="25.5" customHeight="1" x14ac:dyDescent="0.25">
      <c r="A21" s="37"/>
      <c r="B21" s="46"/>
      <c r="C21" s="37"/>
      <c r="D21" s="5" t="s">
        <v>64</v>
      </c>
      <c r="E21" s="5" t="s">
        <v>55</v>
      </c>
      <c r="F21" s="5" t="s">
        <v>12</v>
      </c>
      <c r="G21" s="5">
        <v>177</v>
      </c>
      <c r="H21" s="8" t="s">
        <v>65</v>
      </c>
      <c r="I21" s="5">
        <v>16.100000000000001</v>
      </c>
      <c r="J21" s="5" t="s">
        <v>39</v>
      </c>
      <c r="K21" s="5">
        <v>348</v>
      </c>
      <c r="L21" s="5">
        <v>306</v>
      </c>
      <c r="M21" s="7">
        <f t="shared" si="4"/>
        <v>27.84</v>
      </c>
    </row>
    <row r="22" spans="1:13" s="16" customFormat="1" ht="25.5" customHeight="1" x14ac:dyDescent="0.25">
      <c r="A22" s="35" t="s">
        <v>17</v>
      </c>
      <c r="B22" s="44" t="s">
        <v>11</v>
      </c>
      <c r="C22" s="35" t="s">
        <v>67</v>
      </c>
      <c r="D22" s="5" t="s">
        <v>56</v>
      </c>
      <c r="E22" s="5" t="s">
        <v>62</v>
      </c>
      <c r="F22" s="5" t="s">
        <v>15</v>
      </c>
      <c r="G22" s="5">
        <v>72</v>
      </c>
      <c r="H22" s="8" t="s">
        <v>57</v>
      </c>
      <c r="I22" s="5">
        <v>2.2999999999999998</v>
      </c>
      <c r="J22" s="5" t="s">
        <v>14</v>
      </c>
      <c r="K22" s="5">
        <v>750</v>
      </c>
      <c r="L22" s="5">
        <v>100</v>
      </c>
      <c r="M22" s="7">
        <f t="shared" ref="M22:M24" si="5">SUM(K22*0.08)</f>
        <v>60</v>
      </c>
    </row>
    <row r="23" spans="1:13" s="16" customFormat="1" ht="25.5" customHeight="1" x14ac:dyDescent="0.25">
      <c r="A23" s="36"/>
      <c r="B23" s="45"/>
      <c r="C23" s="36"/>
      <c r="D23" s="5" t="s">
        <v>58</v>
      </c>
      <c r="E23" s="5" t="s">
        <v>62</v>
      </c>
      <c r="F23" s="5" t="s">
        <v>15</v>
      </c>
      <c r="G23" s="5">
        <v>58</v>
      </c>
      <c r="H23" s="8" t="s">
        <v>59</v>
      </c>
      <c r="I23" s="5">
        <v>1.8</v>
      </c>
      <c r="J23" s="5" t="s">
        <v>60</v>
      </c>
      <c r="K23" s="5">
        <v>396</v>
      </c>
      <c r="L23" s="5">
        <v>90</v>
      </c>
      <c r="M23" s="7">
        <f t="shared" si="5"/>
        <v>31.68</v>
      </c>
    </row>
    <row r="24" spans="1:13" s="16" customFormat="1" ht="25.5" customHeight="1" x14ac:dyDescent="0.25">
      <c r="A24" s="37"/>
      <c r="B24" s="46"/>
      <c r="C24" s="37"/>
      <c r="D24" s="5" t="s">
        <v>61</v>
      </c>
      <c r="E24" s="5" t="s">
        <v>62</v>
      </c>
      <c r="F24" s="5" t="s">
        <v>15</v>
      </c>
      <c r="G24" s="5">
        <v>44</v>
      </c>
      <c r="H24" s="5">
        <v>32</v>
      </c>
      <c r="I24" s="5">
        <v>3.8</v>
      </c>
      <c r="J24" s="5" t="s">
        <v>60</v>
      </c>
      <c r="K24" s="5">
        <v>1141</v>
      </c>
      <c r="L24" s="5">
        <v>300</v>
      </c>
      <c r="M24" s="7">
        <f t="shared" si="5"/>
        <v>91.28</v>
      </c>
    </row>
    <row r="25" spans="1:13" s="16" customFormat="1" ht="25.5" customHeight="1" x14ac:dyDescent="0.25">
      <c r="A25" s="26"/>
      <c r="B25" s="27"/>
      <c r="C25" s="26"/>
      <c r="D25" s="13"/>
      <c r="E25" s="13"/>
      <c r="F25" s="13"/>
      <c r="G25" s="13"/>
      <c r="H25" s="23"/>
      <c r="I25" s="13"/>
      <c r="J25" s="24"/>
      <c r="K25" s="5"/>
      <c r="L25" s="5"/>
      <c r="M25" s="7"/>
    </row>
    <row r="26" spans="1:13" s="16" customFormat="1" ht="25.5" customHeight="1" x14ac:dyDescent="0.25">
      <c r="A26" s="21"/>
      <c r="B26" s="22"/>
      <c r="C26" s="25"/>
      <c r="D26" s="28"/>
      <c r="E26" s="13"/>
      <c r="F26" s="13"/>
      <c r="G26" s="13"/>
      <c r="H26" s="23"/>
      <c r="I26" s="13"/>
      <c r="J26" s="24"/>
      <c r="K26" s="5"/>
      <c r="L26" s="5"/>
      <c r="M26" s="7"/>
    </row>
    <row r="27" spans="1:13" ht="15.75" x14ac:dyDescent="0.25">
      <c r="A27" s="30" t="s">
        <v>13</v>
      </c>
      <c r="B27" s="31"/>
      <c r="C27" s="32"/>
      <c r="D27" s="33"/>
      <c r="E27" s="33"/>
      <c r="F27" s="33"/>
      <c r="G27" s="33"/>
      <c r="H27" s="33"/>
      <c r="I27" s="33"/>
      <c r="J27" s="34"/>
      <c r="K27" s="15">
        <f>SUM(K4:K24)</f>
        <v>8958</v>
      </c>
      <c r="L27" s="15">
        <f>SUM(L4:L24)</f>
        <v>4000</v>
      </c>
      <c r="M27" s="15">
        <f>SUM(M4:M24)</f>
        <v>684.87999999999988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3" t="s">
        <v>27</v>
      </c>
      <c r="B29" s="3" t="s">
        <v>66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</sheetData>
  <mergeCells count="36">
    <mergeCell ref="C22:C24"/>
    <mergeCell ref="B22:B24"/>
    <mergeCell ref="A22:A24"/>
    <mergeCell ref="A13:A14"/>
    <mergeCell ref="A4:A5"/>
    <mergeCell ref="B4:B5"/>
    <mergeCell ref="C4:C5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2"/>
    <mergeCell ref="M2:M3"/>
    <mergeCell ref="A27:B27"/>
    <mergeCell ref="C27:J27"/>
    <mergeCell ref="C10:C12"/>
    <mergeCell ref="C7:C9"/>
    <mergeCell ref="A7:A9"/>
    <mergeCell ref="B7:B9"/>
    <mergeCell ref="A10:A12"/>
    <mergeCell ref="B10:B12"/>
    <mergeCell ref="B15:B18"/>
    <mergeCell ref="A15:A18"/>
    <mergeCell ref="C15:C18"/>
    <mergeCell ref="A19:A21"/>
    <mergeCell ref="B13:B14"/>
    <mergeCell ref="C13:C14"/>
    <mergeCell ref="C19:C21"/>
    <mergeCell ref="B19:B21"/>
  </mergeCells>
  <pageMargins left="0.25" right="0.25" top="0.75" bottom="0.75" header="0.3" footer="0.3"/>
  <pageSetup paperSize="9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Загальна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 Григорович Забара</dc:creator>
  <cp:lastModifiedBy>alex</cp:lastModifiedBy>
  <cp:revision>1</cp:revision>
  <cp:lastPrinted>2026-06-03T06:57:37Z</cp:lastPrinted>
  <dcterms:created xsi:type="dcterms:W3CDTF">2024-09-04T06:18:30Z</dcterms:created>
  <dcterms:modified xsi:type="dcterms:W3CDTF">2026-06-03T07:04:09Z</dcterms:modified>
</cp:coreProperties>
</file>